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Backlog" sheetId="2" state="visible" r:id="rId2"/>
    <sheet name="Value vs Effort" sheetId="3" state="visible" r:id="rId3"/>
    <sheet name="Impact vs Confidence" sheetId="4" state="visible" r:id="rId4"/>
    <sheet name="Quadrant action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sz val="11"/>
    </font>
    <font>
      <name val="Calibri"/>
      <b val="1"/>
    </font>
    <font>
      <name val="Calibri"/>
      <b val="1"/>
      <sz val="14"/>
    </font>
    <font>
      <name val="Calibri"/>
      <i val="1"/>
      <color rgb="00667085"/>
    </font>
    <font>
      <name val="Calibri"/>
      <b val="1"/>
      <color rgb="00FFFFFF"/>
    </font>
    <font>
      <name val="Calibri"/>
      <b val="1"/>
      <sz val="12"/>
    </font>
  </fonts>
  <fills count="8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F2A44"/>
      </patternFill>
    </fill>
    <fill>
      <patternFill patternType="solid">
        <fgColor rgb="00EEF2F7"/>
      </patternFill>
    </fill>
    <fill>
      <patternFill patternType="solid">
        <fgColor rgb="00E8F5E9"/>
      </patternFill>
    </fill>
    <fill>
      <patternFill patternType="solid">
        <fgColor rgb="00E3F2FD"/>
      </patternFill>
    </fill>
    <fill>
      <patternFill patternType="solid">
        <fgColor rgb="00FDECEA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2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3" borderId="1" applyAlignment="1" pivotButton="0" quotePrefix="0" xfId="0">
      <alignment vertical="center" wrapText="1"/>
    </xf>
    <xf numFmtId="0" fontId="0" fillId="4" borderId="1" pivotButton="0" quotePrefix="0" xfId="0"/>
    <xf numFmtId="9" fontId="0" fillId="2" borderId="1" pivotButton="0" quotePrefix="0" xfId="0"/>
    <xf numFmtId="0" fontId="3" fillId="0" borderId="0" applyAlignment="1" pivotButton="0" quotePrefix="0" xfId="0">
      <alignment vertical="center" wrapText="1"/>
    </xf>
    <xf numFmtId="0" fontId="7" fillId="5" borderId="1" pivotButton="0" quotePrefix="0" xfId="0"/>
    <xf numFmtId="0" fontId="7" fillId="6" borderId="1" pivotButton="0" quotePrefix="0" xfId="0"/>
    <xf numFmtId="0" fontId="0" fillId="5" borderId="1" applyAlignment="1" pivotButton="0" quotePrefix="0" xfId="0">
      <alignment vertical="top" wrapText="1"/>
    </xf>
    <xf numFmtId="0" fontId="0" fillId="6" borderId="1" applyAlignment="1" pivotButton="0" quotePrefix="0" xfId="0">
      <alignment vertical="top" wrapText="1"/>
    </xf>
    <xf numFmtId="0" fontId="7" fillId="2" borderId="1" pivotButton="0" quotePrefix="0" xfId="0"/>
    <xf numFmtId="0" fontId="7" fillId="7" borderId="1" pivotButton="0" quotePrefix="0" xfId="0"/>
    <xf numFmtId="0" fontId="0" fillId="2" borderId="1" applyAlignment="1" pivotButton="0" quotePrefix="0" xfId="0">
      <alignment vertical="top" wrapText="1"/>
    </xf>
    <xf numFmtId="0" fontId="0" fillId="7" borderId="1" applyAlignment="1" pivotButton="0" quotePrefix="0" xfId="0">
      <alignment vertical="top" wrapText="1"/>
    </xf>
    <xf numFmtId="0" fontId="3" fillId="0" borderId="0" applyAlignment="1" pivotButton="0" quotePrefix="0" xfId="0">
      <alignment horizontal="center"/>
    </xf>
    <xf numFmtId="0" fontId="6" fillId="3" borderId="1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120" customWidth="1" min="1" max="1"/>
    <col width="10" customWidth="1" min="2" max="2"/>
  </cols>
  <sheetData>
    <row r="1">
      <c r="A1" s="1" t="inlineStr">
        <is>
          <t>Feature prioritization matrix template</t>
        </is>
      </c>
    </row>
    <row r="2">
      <c r="A2" s="2" t="inlineStr">
        <is>
          <t>From VocxAI - https://www.vocxai.com/blog/feature-prioritization-matrix-template</t>
        </is>
      </c>
    </row>
    <row r="3">
      <c r="A3" s="2" t="inlineStr"/>
    </row>
    <row r="4">
      <c r="A4" s="2" t="inlineStr">
        <is>
          <t>1. List your backlog on the Backlog sheet (aim for 15-30 items; the 8 example rows can be overwritten).</t>
        </is>
      </c>
    </row>
    <row r="5">
      <c r="A5" s="2" t="inlineStr">
        <is>
          <t>2. Agree what 'value' and 'effort' mean for this session before scoring (revenue? reach? engineering days?). Score each 1-10.</t>
        </is>
      </c>
    </row>
    <row r="6">
      <c r="A6" s="2" t="inlineStr">
        <is>
          <t>3. Optional: score Impact and Confidence (1-10) for the impact/confidence view. Use it early in discovery, when you are unsure your impact estimate is right.</t>
        </is>
      </c>
    </row>
    <row r="7">
      <c r="A7" s="2" t="inlineStr">
        <is>
          <t>4. Open 'Value vs Effort' and 'Impact vs Confidence' to see the 2x2 grids fill in. The quadrant-to-action rules are on 'Quadrant actions'.</t>
        </is>
      </c>
    </row>
    <row r="8">
      <c r="A8" s="2" t="inlineStr">
        <is>
          <t>5. For items in Major Projects (or anywhere the call is expensive), fill the RICE columns on the Backlog sheet to get a score to rank them.</t>
        </is>
      </c>
    </row>
    <row r="9">
      <c r="A9" s="2" t="inlineStr"/>
    </row>
    <row r="10">
      <c r="A10" s="2" t="inlineStr">
        <is>
          <t>Yellow cells are inputs. Grey cells are calculated, so do not overwrite them.</t>
        </is>
      </c>
    </row>
    <row r="11">
      <c r="A11" s="2" t="inlineStr">
        <is>
          <t>A score is high when it is above the midpoint below. Change the midpoint if your team scores on a different scale.</t>
        </is>
      </c>
    </row>
    <row r="13">
      <c r="A13" s="3" t="inlineStr">
        <is>
          <t>Midpoint (high if score is above this)</t>
        </is>
      </c>
      <c r="B13" s="4" t="n">
        <v>5</v>
      </c>
    </row>
    <row r="15">
      <c r="A15" s="5" t="inlineStr">
        <is>
          <t>RICE = Reach x Impact x Confidence / Effort. Reach: people or accounts per quarter. Impact: 0.25 minimal, 0.5 low, 1 medium, 2 high, 3 massive. Confidence: percentage. Effort: person-months.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20" customWidth="1" min="4" max="4"/>
    <col width="11" customWidth="1" min="5" max="5"/>
    <col width="12" customWidth="1" min="6" max="6"/>
    <col width="22" customWidth="1" min="7" max="7"/>
    <col width="14" customWidth="1" min="8" max="8"/>
    <col width="14" customWidth="1" min="9" max="9"/>
    <col width="14" customWidth="1" min="10" max="10"/>
    <col width="16" customWidth="1" min="11" max="11"/>
    <col width="12" customWidth="1" min="12" max="12"/>
    <col width="44" customWidth="1" min="13" max="13"/>
  </cols>
  <sheetData>
    <row r="1">
      <c r="A1" s="6" t="inlineStr">
        <is>
          <t>Backlog</t>
        </is>
      </c>
    </row>
    <row r="2">
      <c r="A2" s="7" t="inlineStr">
        <is>
          <t>Yellow = your input. Grey = calculated. Quadrants use the midpoint set on the How to use sheet.</t>
        </is>
      </c>
    </row>
    <row r="4" ht="34" customHeight="1">
      <c r="A4" s="8" t="inlineStr">
        <is>
          <t>Item</t>
        </is>
      </c>
      <c r="B4" s="8" t="inlineStr">
        <is>
          <t>Value (1-10)</t>
        </is>
      </c>
      <c r="C4" s="8" t="inlineStr">
        <is>
          <t>Effort (1-10)</t>
        </is>
      </c>
      <c r="D4" s="8" t="inlineStr">
        <is>
          <t>Value/effort quadrant</t>
        </is>
      </c>
      <c r="E4" s="8" t="inlineStr">
        <is>
          <t>Impact (1-10)</t>
        </is>
      </c>
      <c r="F4" s="8" t="inlineStr">
        <is>
          <t>Confidence (1-10)</t>
        </is>
      </c>
      <c r="G4" s="8" t="inlineStr">
        <is>
          <t>Impact/confidence quadrant</t>
        </is>
      </c>
      <c r="H4" s="8" t="inlineStr">
        <is>
          <t>RICE: Reach (per quarter)</t>
        </is>
      </c>
      <c r="I4" s="8" t="inlineStr">
        <is>
          <t>RICE: Impact (0.25-3)</t>
        </is>
      </c>
      <c r="J4" s="8" t="inlineStr">
        <is>
          <t>RICE: Confidence (%)</t>
        </is>
      </c>
      <c r="K4" s="8" t="inlineStr">
        <is>
          <t>RICE: Effort (person-months)</t>
        </is>
      </c>
      <c r="L4" s="8" t="inlineStr">
        <is>
          <t>RICE score</t>
        </is>
      </c>
      <c r="M4" s="8" t="inlineStr">
        <is>
          <t>Notes / evidence</t>
        </is>
      </c>
    </row>
    <row r="5">
      <c r="A5" s="4" t="inlineStr">
        <is>
          <t>Example: SSO / SAML login</t>
        </is>
      </c>
      <c r="B5" s="4" t="n">
        <v>8</v>
      </c>
      <c r="C5" s="4" t="n">
        <v>7</v>
      </c>
      <c r="D5" s="9">
        <f>IF(OR(B5="",C5=""),"",IF(B5&gt;'How to use'!$B$13,IF(C5&lt;='How to use'!$B$13,"Quick Win","Major Project"),IF(C5&lt;='How to use'!$B$13,"Fill-In","Thankless Task")))</f>
        <v/>
      </c>
      <c r="E5" s="4" t="n">
        <v>8</v>
      </c>
      <c r="F5" s="4" t="n">
        <v>8</v>
      </c>
      <c r="G5" s="9">
        <f>IF(OR(E5="",F5=""),"",IF(E5&gt;'How to use'!$B$13,IF(F5&gt;'How to use'!$B$13,"Build now","Validate first"),IF(F5&gt;'How to use'!$B$13,"Low priority","Park")))</f>
        <v/>
      </c>
      <c r="H5" s="4" t="n">
        <v>400</v>
      </c>
      <c r="I5" s="4" t="n">
        <v>2</v>
      </c>
      <c r="J5" s="10" t="n">
        <v>0.8</v>
      </c>
      <c r="K5" s="4" t="n">
        <v>3</v>
      </c>
      <c r="L5" s="9">
        <f>IF(COUNT(H5,I5,J5,K5)&lt;4,"",IF(K5=0,"",ROUND(H5*I5*J5/K5,0)))</f>
        <v/>
      </c>
      <c r="M5" s="4" t="n"/>
    </row>
    <row r="6">
      <c r="A6" s="4" t="inlineStr">
        <is>
          <t>Example: Bulk CSV export</t>
        </is>
      </c>
      <c r="B6" s="4" t="n">
        <v>7</v>
      </c>
      <c r="C6" s="4" t="n">
        <v>2</v>
      </c>
      <c r="D6" s="9">
        <f>IF(OR(B6="",C6=""),"",IF(B6&gt;'How to use'!$B$13,IF(C6&lt;='How to use'!$B$13,"Quick Win","Major Project"),IF(C6&lt;='How to use'!$B$13,"Fill-In","Thankless Task")))</f>
        <v/>
      </c>
      <c r="E6" s="4" t="n">
        <v>6</v>
      </c>
      <c r="F6" s="4" t="n">
        <v>9</v>
      </c>
      <c r="G6" s="9">
        <f>IF(OR(E6="",F6=""),"",IF(E6&gt;'How to use'!$B$13,IF(F6&gt;'How to use'!$B$13,"Build now","Validate first"),IF(F6&gt;'How to use'!$B$13,"Low priority","Park")))</f>
        <v/>
      </c>
      <c r="H6" s="4" t="n">
        <v>900</v>
      </c>
      <c r="I6" s="4" t="n">
        <v>1</v>
      </c>
      <c r="J6" s="10" t="n">
        <v>1</v>
      </c>
      <c r="K6" s="4" t="n">
        <v>0.5</v>
      </c>
      <c r="L6" s="9">
        <f>IF(COUNT(H6,I6,J6,K6)&lt;4,"",IF(K6=0,"",ROUND(H6*I6*J6/K6,0)))</f>
        <v/>
      </c>
      <c r="M6" s="4" t="n"/>
    </row>
    <row r="7">
      <c r="A7" s="4" t="inlineStr">
        <is>
          <t>Example: Dark mode</t>
        </is>
      </c>
      <c r="B7" s="4" t="n">
        <v>3</v>
      </c>
      <c r="C7" s="4" t="n">
        <v>5</v>
      </c>
      <c r="D7" s="9">
        <f>IF(OR(B7="",C7=""),"",IF(B7&gt;'How to use'!$B$13,IF(C7&lt;='How to use'!$B$13,"Quick Win","Major Project"),IF(C7&lt;='How to use'!$B$13,"Fill-In","Thankless Task")))</f>
        <v/>
      </c>
      <c r="E7" s="4" t="n">
        <v>3</v>
      </c>
      <c r="F7" s="4" t="n">
        <v>6</v>
      </c>
      <c r="G7" s="9">
        <f>IF(OR(E7="",F7=""),"",IF(E7&gt;'How to use'!$B$13,IF(F7&gt;'How to use'!$B$13,"Build now","Validate first"),IF(F7&gt;'How to use'!$B$13,"Low priority","Park")))</f>
        <v/>
      </c>
      <c r="H7" s="4" t="n">
        <v>1500</v>
      </c>
      <c r="I7" s="4" t="n">
        <v>0.5</v>
      </c>
      <c r="J7" s="10" t="n">
        <v>0.8</v>
      </c>
      <c r="K7" s="4" t="n">
        <v>1.5</v>
      </c>
      <c r="L7" s="9">
        <f>IF(COUNT(H7,I7,J7,K7)&lt;4,"",IF(K7=0,"",ROUND(H7*I7*J7/K7,0)))</f>
        <v/>
      </c>
      <c r="M7" s="4" t="n"/>
    </row>
    <row r="8">
      <c r="A8" s="4" t="inlineStr">
        <is>
          <t>Example: Custom dashboard builder</t>
        </is>
      </c>
      <c r="B8" s="4" t="n">
        <v>6</v>
      </c>
      <c r="C8" s="4" t="n">
        <v>9</v>
      </c>
      <c r="D8" s="9">
        <f>IF(OR(B8="",C8=""),"",IF(B8&gt;'How to use'!$B$13,IF(C8&lt;='How to use'!$B$13,"Quick Win","Major Project"),IF(C8&lt;='How to use'!$B$13,"Fill-In","Thankless Task")))</f>
        <v/>
      </c>
      <c r="E8" s="4" t="n">
        <v>7</v>
      </c>
      <c r="F8" s="4" t="n">
        <v>3</v>
      </c>
      <c r="G8" s="9">
        <f>IF(OR(E8="",F8=""),"",IF(E8&gt;'How to use'!$B$13,IF(F8&gt;'How to use'!$B$13,"Build now","Validate first"),IF(F8&gt;'How to use'!$B$13,"Low priority","Park")))</f>
        <v/>
      </c>
      <c r="H8" s="4" t="n">
        <v>600</v>
      </c>
      <c r="I8" s="4" t="n">
        <v>2</v>
      </c>
      <c r="J8" s="10" t="n">
        <v>0.5</v>
      </c>
      <c r="K8" s="4" t="n">
        <v>6</v>
      </c>
      <c r="L8" s="9">
        <f>IF(COUNT(H8,I8,J8,K8)&lt;4,"",IF(K8=0,"",ROUND(H8*I8*J8/K8,0)))</f>
        <v/>
      </c>
      <c r="M8" s="4" t="n"/>
    </row>
    <row r="9">
      <c r="A9" s="4" t="inlineStr">
        <is>
          <t>Example: Slack notifications</t>
        </is>
      </c>
      <c r="B9" s="4" t="n">
        <v>4</v>
      </c>
      <c r="C9" s="4" t="n">
        <v>2</v>
      </c>
      <c r="D9" s="9">
        <f>IF(OR(B9="",C9=""),"",IF(B9&gt;'How to use'!$B$13,IF(C9&lt;='How to use'!$B$13,"Quick Win","Major Project"),IF(C9&lt;='How to use'!$B$13,"Fill-In","Thankless Task")))</f>
        <v/>
      </c>
      <c r="E9" s="4" t="n">
        <v>4</v>
      </c>
      <c r="F9" s="4" t="n">
        <v>5</v>
      </c>
      <c r="G9" s="9">
        <f>IF(OR(E9="",F9=""),"",IF(E9&gt;'How to use'!$B$13,IF(F9&gt;'How to use'!$B$13,"Build now","Validate first"),IF(F9&gt;'How to use'!$B$13,"Low priority","Park")))</f>
        <v/>
      </c>
      <c r="H9" s="4" t="n">
        <v>700</v>
      </c>
      <c r="I9" s="4" t="n">
        <v>0.5</v>
      </c>
      <c r="J9" s="10" t="n">
        <v>0.8</v>
      </c>
      <c r="K9" s="4" t="n">
        <v>0.5</v>
      </c>
      <c r="L9" s="9">
        <f>IF(COUNT(H9,I9,J9,K9)&lt;4,"",IF(K9=0,"",ROUND(H9*I9*J9/K9,0)))</f>
        <v/>
      </c>
      <c r="M9" s="4" t="n"/>
    </row>
    <row r="10">
      <c r="A10" s="4" t="inlineStr">
        <is>
          <t>Example: Audit log</t>
        </is>
      </c>
      <c r="B10" s="4" t="n">
        <v>7</v>
      </c>
      <c r="C10" s="4" t="n">
        <v>4</v>
      </c>
      <c r="D10" s="9">
        <f>IF(OR(B10="",C10=""),"",IF(B10&gt;'How to use'!$B$13,IF(C10&lt;='How to use'!$B$13,"Quick Win","Major Project"),IF(C10&lt;='How to use'!$B$13,"Fill-In","Thankless Task")))</f>
        <v/>
      </c>
      <c r="E10" s="4" t="n">
        <v>6</v>
      </c>
      <c r="F10" s="4" t="n">
        <v>7</v>
      </c>
      <c r="G10" s="9">
        <f>IF(OR(E10="",F10=""),"",IF(E10&gt;'How to use'!$B$13,IF(F10&gt;'How to use'!$B$13,"Build now","Validate first"),IF(F10&gt;'How to use'!$B$13,"Low priority","Park")))</f>
        <v/>
      </c>
      <c r="H10" s="4" t="n">
        <v>300</v>
      </c>
      <c r="I10" s="4" t="n">
        <v>1</v>
      </c>
      <c r="J10" s="10" t="n">
        <v>0.8</v>
      </c>
      <c r="K10" s="4" t="n">
        <v>1.5</v>
      </c>
      <c r="L10" s="9">
        <f>IF(COUNT(H10,I10,J10,K10)&lt;4,"",IF(K10=0,"",ROUND(H10*I10*J10/K10,0)))</f>
        <v/>
      </c>
      <c r="M10" s="4" t="n"/>
    </row>
    <row r="11">
      <c r="A11" s="4" t="inlineStr">
        <is>
          <t>Example: Onboarding checklist</t>
        </is>
      </c>
      <c r="B11" s="4" t="n">
        <v>8</v>
      </c>
      <c r="C11" s="4" t="n">
        <v>3</v>
      </c>
      <c r="D11" s="9">
        <f>IF(OR(B11="",C11=""),"",IF(B11&gt;'How to use'!$B$13,IF(C11&lt;='How to use'!$B$13,"Quick Win","Major Project"),IF(C11&lt;='How to use'!$B$13,"Fill-In","Thankless Task")))</f>
        <v/>
      </c>
      <c r="E11" s="4" t="n">
        <v>7</v>
      </c>
      <c r="F11" s="4" t="n">
        <v>4</v>
      </c>
      <c r="G11" s="9">
        <f>IF(OR(E11="",F11=""),"",IF(E11&gt;'How to use'!$B$13,IF(F11&gt;'How to use'!$B$13,"Build now","Validate first"),IF(F11&gt;'How to use'!$B$13,"Low priority","Park")))</f>
        <v/>
      </c>
      <c r="H11" s="4" t="n">
        <v>1200</v>
      </c>
      <c r="I11" s="4" t="n">
        <v>1</v>
      </c>
      <c r="J11" s="10" t="n">
        <v>0.5</v>
      </c>
      <c r="K11" s="4" t="n">
        <v>1</v>
      </c>
      <c r="L11" s="9">
        <f>IF(COUNT(H11,I11,J11,K11)&lt;4,"",IF(K11=0,"",ROUND(H11*I11*J11/K11,0)))</f>
        <v/>
      </c>
      <c r="M11" s="4" t="n"/>
    </row>
    <row r="12">
      <c r="A12" s="4" t="inlineStr">
        <is>
          <t>Example: Legacy report redesign</t>
        </is>
      </c>
      <c r="B12" s="4" t="n">
        <v>2</v>
      </c>
      <c r="C12" s="4" t="n">
        <v>8</v>
      </c>
      <c r="D12" s="9">
        <f>IF(OR(B12="",C12=""),"",IF(B12&gt;'How to use'!$B$13,IF(C12&lt;='How to use'!$B$13,"Quick Win","Major Project"),IF(C12&lt;='How to use'!$B$13,"Fill-In","Thankless Task")))</f>
        <v/>
      </c>
      <c r="E12" s="4" t="n">
        <v>2</v>
      </c>
      <c r="F12" s="4" t="n">
        <v>7</v>
      </c>
      <c r="G12" s="9">
        <f>IF(OR(E12="",F12=""),"",IF(E12&gt;'How to use'!$B$13,IF(F12&gt;'How to use'!$B$13,"Build now","Validate first"),IF(F12&gt;'How to use'!$B$13,"Low priority","Park")))</f>
        <v/>
      </c>
      <c r="H12" s="4" t="n">
        <v>200</v>
      </c>
      <c r="I12" s="4" t="n">
        <v>0.5</v>
      </c>
      <c r="J12" s="10" t="n">
        <v>0.8</v>
      </c>
      <c r="K12" s="4" t="n">
        <v>4</v>
      </c>
      <c r="L12" s="9">
        <f>IF(COUNT(H12,I12,J12,K12)&lt;4,"",IF(K12=0,"",ROUND(H12*I12*J12/K12,0)))</f>
        <v/>
      </c>
      <c r="M12" s="4" t="n"/>
    </row>
    <row r="13">
      <c r="A13" s="4" t="n"/>
      <c r="B13" s="4" t="n"/>
      <c r="C13" s="4" t="n"/>
      <c r="D13" s="9">
        <f>IF(OR(B13="",C13=""),"",IF(B13&gt;'How to use'!$B$13,IF(C13&lt;='How to use'!$B$13,"Quick Win","Major Project"),IF(C13&lt;='How to use'!$B$13,"Fill-In","Thankless Task")))</f>
        <v/>
      </c>
      <c r="E13" s="4" t="n"/>
      <c r="F13" s="4" t="n"/>
      <c r="G13" s="9">
        <f>IF(OR(E13="",F13=""),"",IF(E13&gt;'How to use'!$B$13,IF(F13&gt;'How to use'!$B$13,"Build now","Validate first"),IF(F13&gt;'How to use'!$B$13,"Low priority","Park")))</f>
        <v/>
      </c>
      <c r="H13" s="4" t="n"/>
      <c r="I13" s="4" t="n"/>
      <c r="J13" s="10" t="n"/>
      <c r="K13" s="4" t="n"/>
      <c r="L13" s="9">
        <f>IF(COUNT(H13,I13,J13,K13)&lt;4,"",IF(K13=0,"",ROUND(H13*I13*J13/K13,0)))</f>
        <v/>
      </c>
      <c r="M13" s="4" t="n"/>
    </row>
    <row r="14">
      <c r="A14" s="4" t="n"/>
      <c r="B14" s="4" t="n"/>
      <c r="C14" s="4" t="n"/>
      <c r="D14" s="9">
        <f>IF(OR(B14="",C14=""),"",IF(B14&gt;'How to use'!$B$13,IF(C14&lt;='How to use'!$B$13,"Quick Win","Major Project"),IF(C14&lt;='How to use'!$B$13,"Fill-In","Thankless Task")))</f>
        <v/>
      </c>
      <c r="E14" s="4" t="n"/>
      <c r="F14" s="4" t="n"/>
      <c r="G14" s="9">
        <f>IF(OR(E14="",F14=""),"",IF(E14&gt;'How to use'!$B$13,IF(F14&gt;'How to use'!$B$13,"Build now","Validate first"),IF(F14&gt;'How to use'!$B$13,"Low priority","Park")))</f>
        <v/>
      </c>
      <c r="H14" s="4" t="n"/>
      <c r="I14" s="4" t="n"/>
      <c r="J14" s="10" t="n"/>
      <c r="K14" s="4" t="n"/>
      <c r="L14" s="9">
        <f>IF(COUNT(H14,I14,J14,K14)&lt;4,"",IF(K14=0,"",ROUND(H14*I14*J14/K14,0)))</f>
        <v/>
      </c>
      <c r="M14" s="4" t="n"/>
    </row>
    <row r="15">
      <c r="A15" s="4" t="n"/>
      <c r="B15" s="4" t="n"/>
      <c r="C15" s="4" t="n"/>
      <c r="D15" s="9">
        <f>IF(OR(B15="",C15=""),"",IF(B15&gt;'How to use'!$B$13,IF(C15&lt;='How to use'!$B$13,"Quick Win","Major Project"),IF(C15&lt;='How to use'!$B$13,"Fill-In","Thankless Task")))</f>
        <v/>
      </c>
      <c r="E15" s="4" t="n"/>
      <c r="F15" s="4" t="n"/>
      <c r="G15" s="9">
        <f>IF(OR(E15="",F15=""),"",IF(E15&gt;'How to use'!$B$13,IF(F15&gt;'How to use'!$B$13,"Build now","Validate first"),IF(F15&gt;'How to use'!$B$13,"Low priority","Park")))</f>
        <v/>
      </c>
      <c r="H15" s="4" t="n"/>
      <c r="I15" s="4" t="n"/>
      <c r="J15" s="10" t="n"/>
      <c r="K15" s="4" t="n"/>
      <c r="L15" s="9">
        <f>IF(COUNT(H15,I15,J15,K15)&lt;4,"",IF(K15=0,"",ROUND(H15*I15*J15/K15,0)))</f>
        <v/>
      </c>
      <c r="M15" s="4" t="n"/>
    </row>
    <row r="16">
      <c r="A16" s="4" t="n"/>
      <c r="B16" s="4" t="n"/>
      <c r="C16" s="4" t="n"/>
      <c r="D16" s="9">
        <f>IF(OR(B16="",C16=""),"",IF(B16&gt;'How to use'!$B$13,IF(C16&lt;='How to use'!$B$13,"Quick Win","Major Project"),IF(C16&lt;='How to use'!$B$13,"Fill-In","Thankless Task")))</f>
        <v/>
      </c>
      <c r="E16" s="4" t="n"/>
      <c r="F16" s="4" t="n"/>
      <c r="G16" s="9">
        <f>IF(OR(E16="",F16=""),"",IF(E16&gt;'How to use'!$B$13,IF(F16&gt;'How to use'!$B$13,"Build now","Validate first"),IF(F16&gt;'How to use'!$B$13,"Low priority","Park")))</f>
        <v/>
      </c>
      <c r="H16" s="4" t="n"/>
      <c r="I16" s="4" t="n"/>
      <c r="J16" s="10" t="n"/>
      <c r="K16" s="4" t="n"/>
      <c r="L16" s="9">
        <f>IF(COUNT(H16,I16,J16,K16)&lt;4,"",IF(K16=0,"",ROUND(H16*I16*J16/K16,0)))</f>
        <v/>
      </c>
      <c r="M16" s="4" t="n"/>
    </row>
    <row r="17">
      <c r="A17" s="4" t="n"/>
      <c r="B17" s="4" t="n"/>
      <c r="C17" s="4" t="n"/>
      <c r="D17" s="9">
        <f>IF(OR(B17="",C17=""),"",IF(B17&gt;'How to use'!$B$13,IF(C17&lt;='How to use'!$B$13,"Quick Win","Major Project"),IF(C17&lt;='How to use'!$B$13,"Fill-In","Thankless Task")))</f>
        <v/>
      </c>
      <c r="E17" s="4" t="n"/>
      <c r="F17" s="4" t="n"/>
      <c r="G17" s="9">
        <f>IF(OR(E17="",F17=""),"",IF(E17&gt;'How to use'!$B$13,IF(F17&gt;'How to use'!$B$13,"Build now","Validate first"),IF(F17&gt;'How to use'!$B$13,"Low priority","Park")))</f>
        <v/>
      </c>
      <c r="H17" s="4" t="n"/>
      <c r="I17" s="4" t="n"/>
      <c r="J17" s="10" t="n"/>
      <c r="K17" s="4" t="n"/>
      <c r="L17" s="9">
        <f>IF(COUNT(H17,I17,J17,K17)&lt;4,"",IF(K17=0,"",ROUND(H17*I17*J17/K17,0)))</f>
        <v/>
      </c>
      <c r="M17" s="4" t="n"/>
    </row>
    <row r="18">
      <c r="A18" s="4" t="n"/>
      <c r="B18" s="4" t="n"/>
      <c r="C18" s="4" t="n"/>
      <c r="D18" s="9">
        <f>IF(OR(B18="",C18=""),"",IF(B18&gt;'How to use'!$B$13,IF(C18&lt;='How to use'!$B$13,"Quick Win","Major Project"),IF(C18&lt;='How to use'!$B$13,"Fill-In","Thankless Task")))</f>
        <v/>
      </c>
      <c r="E18" s="4" t="n"/>
      <c r="F18" s="4" t="n"/>
      <c r="G18" s="9">
        <f>IF(OR(E18="",F18=""),"",IF(E18&gt;'How to use'!$B$13,IF(F18&gt;'How to use'!$B$13,"Build now","Validate first"),IF(F18&gt;'How to use'!$B$13,"Low priority","Park")))</f>
        <v/>
      </c>
      <c r="H18" s="4" t="n"/>
      <c r="I18" s="4" t="n"/>
      <c r="J18" s="10" t="n"/>
      <c r="K18" s="4" t="n"/>
      <c r="L18" s="9">
        <f>IF(COUNT(H18,I18,J18,K18)&lt;4,"",IF(K18=0,"",ROUND(H18*I18*J18/K18,0)))</f>
        <v/>
      </c>
      <c r="M18" s="4" t="n"/>
    </row>
    <row r="19">
      <c r="A19" s="4" t="n"/>
      <c r="B19" s="4" t="n"/>
      <c r="C19" s="4" t="n"/>
      <c r="D19" s="9">
        <f>IF(OR(B19="",C19=""),"",IF(B19&gt;'How to use'!$B$13,IF(C19&lt;='How to use'!$B$13,"Quick Win","Major Project"),IF(C19&lt;='How to use'!$B$13,"Fill-In","Thankless Task")))</f>
        <v/>
      </c>
      <c r="E19" s="4" t="n"/>
      <c r="F19" s="4" t="n"/>
      <c r="G19" s="9">
        <f>IF(OR(E19="",F19=""),"",IF(E19&gt;'How to use'!$B$13,IF(F19&gt;'How to use'!$B$13,"Build now","Validate first"),IF(F19&gt;'How to use'!$B$13,"Low priority","Park")))</f>
        <v/>
      </c>
      <c r="H19" s="4" t="n"/>
      <c r="I19" s="4" t="n"/>
      <c r="J19" s="10" t="n"/>
      <c r="K19" s="4" t="n"/>
      <c r="L19" s="9">
        <f>IF(COUNT(H19,I19,J19,K19)&lt;4,"",IF(K19=0,"",ROUND(H19*I19*J19/K19,0)))</f>
        <v/>
      </c>
      <c r="M19" s="4" t="n"/>
    </row>
    <row r="20">
      <c r="A20" s="4" t="n"/>
      <c r="B20" s="4" t="n"/>
      <c r="C20" s="4" t="n"/>
      <c r="D20" s="9">
        <f>IF(OR(B20="",C20=""),"",IF(B20&gt;'How to use'!$B$13,IF(C20&lt;='How to use'!$B$13,"Quick Win","Major Project"),IF(C20&lt;='How to use'!$B$13,"Fill-In","Thankless Task")))</f>
        <v/>
      </c>
      <c r="E20" s="4" t="n"/>
      <c r="F20" s="4" t="n"/>
      <c r="G20" s="9">
        <f>IF(OR(E20="",F20=""),"",IF(E20&gt;'How to use'!$B$13,IF(F20&gt;'How to use'!$B$13,"Build now","Validate first"),IF(F20&gt;'How to use'!$B$13,"Low priority","Park")))</f>
        <v/>
      </c>
      <c r="H20" s="4" t="n"/>
      <c r="I20" s="4" t="n"/>
      <c r="J20" s="10" t="n"/>
      <c r="K20" s="4" t="n"/>
      <c r="L20" s="9">
        <f>IF(COUNT(H20,I20,J20,K20)&lt;4,"",IF(K20=0,"",ROUND(H20*I20*J20/K20,0)))</f>
        <v/>
      </c>
      <c r="M20" s="4" t="n"/>
    </row>
    <row r="21">
      <c r="A21" s="4" t="n"/>
      <c r="B21" s="4" t="n"/>
      <c r="C21" s="4" t="n"/>
      <c r="D21" s="9">
        <f>IF(OR(B21="",C21=""),"",IF(B21&gt;'How to use'!$B$13,IF(C21&lt;='How to use'!$B$13,"Quick Win","Major Project"),IF(C21&lt;='How to use'!$B$13,"Fill-In","Thankless Task")))</f>
        <v/>
      </c>
      <c r="E21" s="4" t="n"/>
      <c r="F21" s="4" t="n"/>
      <c r="G21" s="9">
        <f>IF(OR(E21="",F21=""),"",IF(E21&gt;'How to use'!$B$13,IF(F21&gt;'How to use'!$B$13,"Build now","Validate first"),IF(F21&gt;'How to use'!$B$13,"Low priority","Park")))</f>
        <v/>
      </c>
      <c r="H21" s="4" t="n"/>
      <c r="I21" s="4" t="n"/>
      <c r="J21" s="10" t="n"/>
      <c r="K21" s="4" t="n"/>
      <c r="L21" s="9">
        <f>IF(COUNT(H21,I21,J21,K21)&lt;4,"",IF(K21=0,"",ROUND(H21*I21*J21/K21,0)))</f>
        <v/>
      </c>
      <c r="M21" s="4" t="n"/>
    </row>
    <row r="22">
      <c r="A22" s="4" t="n"/>
      <c r="B22" s="4" t="n"/>
      <c r="C22" s="4" t="n"/>
      <c r="D22" s="9">
        <f>IF(OR(B22="",C22=""),"",IF(B22&gt;'How to use'!$B$13,IF(C22&lt;='How to use'!$B$13,"Quick Win","Major Project"),IF(C22&lt;='How to use'!$B$13,"Fill-In","Thankless Task")))</f>
        <v/>
      </c>
      <c r="E22" s="4" t="n"/>
      <c r="F22" s="4" t="n"/>
      <c r="G22" s="9">
        <f>IF(OR(E22="",F22=""),"",IF(E22&gt;'How to use'!$B$13,IF(F22&gt;'How to use'!$B$13,"Build now","Validate first"),IF(F22&gt;'How to use'!$B$13,"Low priority","Park")))</f>
        <v/>
      </c>
      <c r="H22" s="4" t="n"/>
      <c r="I22" s="4" t="n"/>
      <c r="J22" s="10" t="n"/>
      <c r="K22" s="4" t="n"/>
      <c r="L22" s="9">
        <f>IF(COUNT(H22,I22,J22,K22)&lt;4,"",IF(K22=0,"",ROUND(H22*I22*J22/K22,0)))</f>
        <v/>
      </c>
      <c r="M22" s="4" t="n"/>
    </row>
    <row r="23">
      <c r="A23" s="4" t="n"/>
      <c r="B23" s="4" t="n"/>
      <c r="C23" s="4" t="n"/>
      <c r="D23" s="9">
        <f>IF(OR(B23="",C23=""),"",IF(B23&gt;'How to use'!$B$13,IF(C23&lt;='How to use'!$B$13,"Quick Win","Major Project"),IF(C23&lt;='How to use'!$B$13,"Fill-In","Thankless Task")))</f>
        <v/>
      </c>
      <c r="E23" s="4" t="n"/>
      <c r="F23" s="4" t="n"/>
      <c r="G23" s="9">
        <f>IF(OR(E23="",F23=""),"",IF(E23&gt;'How to use'!$B$13,IF(F23&gt;'How to use'!$B$13,"Build now","Validate first"),IF(F23&gt;'How to use'!$B$13,"Low priority","Park")))</f>
        <v/>
      </c>
      <c r="H23" s="4" t="n"/>
      <c r="I23" s="4" t="n"/>
      <c r="J23" s="10" t="n"/>
      <c r="K23" s="4" t="n"/>
      <c r="L23" s="9">
        <f>IF(COUNT(H23,I23,J23,K23)&lt;4,"",IF(K23=0,"",ROUND(H23*I23*J23/K23,0)))</f>
        <v/>
      </c>
      <c r="M23" s="4" t="n"/>
    </row>
    <row r="24">
      <c r="A24" s="4" t="n"/>
      <c r="B24" s="4" t="n"/>
      <c r="C24" s="4" t="n"/>
      <c r="D24" s="9">
        <f>IF(OR(B24="",C24=""),"",IF(B24&gt;'How to use'!$B$13,IF(C24&lt;='How to use'!$B$13,"Quick Win","Major Project"),IF(C24&lt;='How to use'!$B$13,"Fill-In","Thankless Task")))</f>
        <v/>
      </c>
      <c r="E24" s="4" t="n"/>
      <c r="F24" s="4" t="n"/>
      <c r="G24" s="9">
        <f>IF(OR(E24="",F24=""),"",IF(E24&gt;'How to use'!$B$13,IF(F24&gt;'How to use'!$B$13,"Build now","Validate first"),IF(F24&gt;'How to use'!$B$13,"Low priority","Park")))</f>
        <v/>
      </c>
      <c r="H24" s="4" t="n"/>
      <c r="I24" s="4" t="n"/>
      <c r="J24" s="10" t="n"/>
      <c r="K24" s="4" t="n"/>
      <c r="L24" s="9">
        <f>IF(COUNT(H24,I24,J24,K24)&lt;4,"",IF(K24=0,"",ROUND(H24*I24*J24/K24,0)))</f>
        <v/>
      </c>
      <c r="M24" s="4" t="n"/>
    </row>
    <row r="25">
      <c r="A25" s="4" t="n"/>
      <c r="B25" s="4" t="n"/>
      <c r="C25" s="4" t="n"/>
      <c r="D25" s="9">
        <f>IF(OR(B25="",C25=""),"",IF(B25&gt;'How to use'!$B$13,IF(C25&lt;='How to use'!$B$13,"Quick Win","Major Project"),IF(C25&lt;='How to use'!$B$13,"Fill-In","Thankless Task")))</f>
        <v/>
      </c>
      <c r="E25" s="4" t="n"/>
      <c r="F25" s="4" t="n"/>
      <c r="G25" s="9">
        <f>IF(OR(E25="",F25=""),"",IF(E25&gt;'How to use'!$B$13,IF(F25&gt;'How to use'!$B$13,"Build now","Validate first"),IF(F25&gt;'How to use'!$B$13,"Low priority","Park")))</f>
        <v/>
      </c>
      <c r="H25" s="4" t="n"/>
      <c r="I25" s="4" t="n"/>
      <c r="J25" s="10" t="n"/>
      <c r="K25" s="4" t="n"/>
      <c r="L25" s="9">
        <f>IF(COUNT(H25,I25,J25,K25)&lt;4,"",IF(K25=0,"",ROUND(H25*I25*J25/K25,0)))</f>
        <v/>
      </c>
      <c r="M25" s="4" t="n"/>
    </row>
    <row r="26">
      <c r="A26" s="4" t="n"/>
      <c r="B26" s="4" t="n"/>
      <c r="C26" s="4" t="n"/>
      <c r="D26" s="9">
        <f>IF(OR(B26="",C26=""),"",IF(B26&gt;'How to use'!$B$13,IF(C26&lt;='How to use'!$B$13,"Quick Win","Major Project"),IF(C26&lt;='How to use'!$B$13,"Fill-In","Thankless Task")))</f>
        <v/>
      </c>
      <c r="E26" s="4" t="n"/>
      <c r="F26" s="4" t="n"/>
      <c r="G26" s="9">
        <f>IF(OR(E26="",F26=""),"",IF(E26&gt;'How to use'!$B$13,IF(F26&gt;'How to use'!$B$13,"Build now","Validate first"),IF(F26&gt;'How to use'!$B$13,"Low priority","Park")))</f>
        <v/>
      </c>
      <c r="H26" s="4" t="n"/>
      <c r="I26" s="4" t="n"/>
      <c r="J26" s="10" t="n"/>
      <c r="K26" s="4" t="n"/>
      <c r="L26" s="9">
        <f>IF(COUNT(H26,I26,J26,K26)&lt;4,"",IF(K26=0,"",ROUND(H26*I26*J26/K26,0)))</f>
        <v/>
      </c>
      <c r="M26" s="4" t="n"/>
    </row>
    <row r="27">
      <c r="A27" s="4" t="n"/>
      <c r="B27" s="4" t="n"/>
      <c r="C27" s="4" t="n"/>
      <c r="D27" s="9">
        <f>IF(OR(B27="",C27=""),"",IF(B27&gt;'How to use'!$B$13,IF(C27&lt;='How to use'!$B$13,"Quick Win","Major Project"),IF(C27&lt;='How to use'!$B$13,"Fill-In","Thankless Task")))</f>
        <v/>
      </c>
      <c r="E27" s="4" t="n"/>
      <c r="F27" s="4" t="n"/>
      <c r="G27" s="9">
        <f>IF(OR(E27="",F27=""),"",IF(E27&gt;'How to use'!$B$13,IF(F27&gt;'How to use'!$B$13,"Build now","Validate first"),IF(F27&gt;'How to use'!$B$13,"Low priority","Park")))</f>
        <v/>
      </c>
      <c r="H27" s="4" t="n"/>
      <c r="I27" s="4" t="n"/>
      <c r="J27" s="10" t="n"/>
      <c r="K27" s="4" t="n"/>
      <c r="L27" s="9">
        <f>IF(COUNT(H27,I27,J27,K27)&lt;4,"",IF(K27=0,"",ROUND(H27*I27*J27/K27,0)))</f>
        <v/>
      </c>
      <c r="M27" s="4" t="n"/>
    </row>
    <row r="28">
      <c r="A28" s="4" t="n"/>
      <c r="B28" s="4" t="n"/>
      <c r="C28" s="4" t="n"/>
      <c r="D28" s="9">
        <f>IF(OR(B28="",C28=""),"",IF(B28&gt;'How to use'!$B$13,IF(C28&lt;='How to use'!$B$13,"Quick Win","Major Project"),IF(C28&lt;='How to use'!$B$13,"Fill-In","Thankless Task")))</f>
        <v/>
      </c>
      <c r="E28" s="4" t="n"/>
      <c r="F28" s="4" t="n"/>
      <c r="G28" s="9">
        <f>IF(OR(E28="",F28=""),"",IF(E28&gt;'How to use'!$B$13,IF(F28&gt;'How to use'!$B$13,"Build now","Validate first"),IF(F28&gt;'How to use'!$B$13,"Low priority","Park")))</f>
        <v/>
      </c>
      <c r="H28" s="4" t="n"/>
      <c r="I28" s="4" t="n"/>
      <c r="J28" s="10" t="n"/>
      <c r="K28" s="4" t="n"/>
      <c r="L28" s="9">
        <f>IF(COUNT(H28,I28,J28,K28)&lt;4,"",IF(K28=0,"",ROUND(H28*I28*J28/K28,0)))</f>
        <v/>
      </c>
      <c r="M28" s="4" t="n"/>
    </row>
    <row r="29">
      <c r="A29" s="4" t="n"/>
      <c r="B29" s="4" t="n"/>
      <c r="C29" s="4" t="n"/>
      <c r="D29" s="9">
        <f>IF(OR(B29="",C29=""),"",IF(B29&gt;'How to use'!$B$13,IF(C29&lt;='How to use'!$B$13,"Quick Win","Major Project"),IF(C29&lt;='How to use'!$B$13,"Fill-In","Thankless Task")))</f>
        <v/>
      </c>
      <c r="E29" s="4" t="n"/>
      <c r="F29" s="4" t="n"/>
      <c r="G29" s="9">
        <f>IF(OR(E29="",F29=""),"",IF(E29&gt;'How to use'!$B$13,IF(F29&gt;'How to use'!$B$13,"Build now","Validate first"),IF(F29&gt;'How to use'!$B$13,"Low priority","Park")))</f>
        <v/>
      </c>
      <c r="H29" s="4" t="n"/>
      <c r="I29" s="4" t="n"/>
      <c r="J29" s="10" t="n"/>
      <c r="K29" s="4" t="n"/>
      <c r="L29" s="9">
        <f>IF(COUNT(H29,I29,J29,K29)&lt;4,"",IF(K29=0,"",ROUND(H29*I29*J29/K29,0)))</f>
        <v/>
      </c>
      <c r="M29" s="4" t="n"/>
    </row>
    <row r="30">
      <c r="A30" s="4" t="n"/>
      <c r="B30" s="4" t="n"/>
      <c r="C30" s="4" t="n"/>
      <c r="D30" s="9">
        <f>IF(OR(B30="",C30=""),"",IF(B30&gt;'How to use'!$B$13,IF(C30&lt;='How to use'!$B$13,"Quick Win","Major Project"),IF(C30&lt;='How to use'!$B$13,"Fill-In","Thankless Task")))</f>
        <v/>
      </c>
      <c r="E30" s="4" t="n"/>
      <c r="F30" s="4" t="n"/>
      <c r="G30" s="9">
        <f>IF(OR(E30="",F30=""),"",IF(E30&gt;'How to use'!$B$13,IF(F30&gt;'How to use'!$B$13,"Build now","Validate first"),IF(F30&gt;'How to use'!$B$13,"Low priority","Park")))</f>
        <v/>
      </c>
      <c r="H30" s="4" t="n"/>
      <c r="I30" s="4" t="n"/>
      <c r="J30" s="10" t="n"/>
      <c r="K30" s="4" t="n"/>
      <c r="L30" s="9">
        <f>IF(COUNT(H30,I30,J30,K30)&lt;4,"",IF(K30=0,"",ROUND(H30*I30*J30/K30,0)))</f>
        <v/>
      </c>
      <c r="M30" s="4" t="n"/>
    </row>
    <row r="31">
      <c r="A31" s="4" t="n"/>
      <c r="B31" s="4" t="n"/>
      <c r="C31" s="4" t="n"/>
      <c r="D31" s="9">
        <f>IF(OR(B31="",C31=""),"",IF(B31&gt;'How to use'!$B$13,IF(C31&lt;='How to use'!$B$13,"Quick Win","Major Project"),IF(C31&lt;='How to use'!$B$13,"Fill-In","Thankless Task")))</f>
        <v/>
      </c>
      <c r="E31" s="4" t="n"/>
      <c r="F31" s="4" t="n"/>
      <c r="G31" s="9">
        <f>IF(OR(E31="",F31=""),"",IF(E31&gt;'How to use'!$B$13,IF(F31&gt;'How to use'!$B$13,"Build now","Validate first"),IF(F31&gt;'How to use'!$B$13,"Low priority","Park")))</f>
        <v/>
      </c>
      <c r="H31" s="4" t="n"/>
      <c r="I31" s="4" t="n"/>
      <c r="J31" s="10" t="n"/>
      <c r="K31" s="4" t="n"/>
      <c r="L31" s="9">
        <f>IF(COUNT(H31,I31,J31,K31)&lt;4,"",IF(K31=0,"",ROUND(H31*I31*J31/K31,0)))</f>
        <v/>
      </c>
      <c r="M31" s="4" t="n"/>
    </row>
    <row r="32">
      <c r="A32" s="4" t="n"/>
      <c r="B32" s="4" t="n"/>
      <c r="C32" s="4" t="n"/>
      <c r="D32" s="9">
        <f>IF(OR(B32="",C32=""),"",IF(B32&gt;'How to use'!$B$13,IF(C32&lt;='How to use'!$B$13,"Quick Win","Major Project"),IF(C32&lt;='How to use'!$B$13,"Fill-In","Thankless Task")))</f>
        <v/>
      </c>
      <c r="E32" s="4" t="n"/>
      <c r="F32" s="4" t="n"/>
      <c r="G32" s="9">
        <f>IF(OR(E32="",F32=""),"",IF(E32&gt;'How to use'!$B$13,IF(F32&gt;'How to use'!$B$13,"Build now","Validate first"),IF(F32&gt;'How to use'!$B$13,"Low priority","Park")))</f>
        <v/>
      </c>
      <c r="H32" s="4" t="n"/>
      <c r="I32" s="4" t="n"/>
      <c r="J32" s="10" t="n"/>
      <c r="K32" s="4" t="n"/>
      <c r="L32" s="9">
        <f>IF(COUNT(H32,I32,J32,K32)&lt;4,"",IF(K32=0,"",ROUND(H32*I32*J32/K32,0)))</f>
        <v/>
      </c>
      <c r="M32" s="4" t="n"/>
    </row>
    <row r="33">
      <c r="A33" s="4" t="n"/>
      <c r="B33" s="4" t="n"/>
      <c r="C33" s="4" t="n"/>
      <c r="D33" s="9">
        <f>IF(OR(B33="",C33=""),"",IF(B33&gt;'How to use'!$B$13,IF(C33&lt;='How to use'!$B$13,"Quick Win","Major Project"),IF(C33&lt;='How to use'!$B$13,"Fill-In","Thankless Task")))</f>
        <v/>
      </c>
      <c r="E33" s="4" t="n"/>
      <c r="F33" s="4" t="n"/>
      <c r="G33" s="9">
        <f>IF(OR(E33="",F33=""),"",IF(E33&gt;'How to use'!$B$13,IF(F33&gt;'How to use'!$B$13,"Build now","Validate first"),IF(F33&gt;'How to use'!$B$13,"Low priority","Park")))</f>
        <v/>
      </c>
      <c r="H33" s="4" t="n"/>
      <c r="I33" s="4" t="n"/>
      <c r="J33" s="10" t="n"/>
      <c r="K33" s="4" t="n"/>
      <c r="L33" s="9">
        <f>IF(COUNT(H33,I33,J33,K33)&lt;4,"",IF(K33=0,"",ROUND(H33*I33*J33/K33,0)))</f>
        <v/>
      </c>
      <c r="M33" s="4" t="n"/>
    </row>
    <row r="34">
      <c r="A34" s="4" t="n"/>
      <c r="B34" s="4" t="n"/>
      <c r="C34" s="4" t="n"/>
      <c r="D34" s="9">
        <f>IF(OR(B34="",C34=""),"",IF(B34&gt;'How to use'!$B$13,IF(C34&lt;='How to use'!$B$13,"Quick Win","Major Project"),IF(C34&lt;='How to use'!$B$13,"Fill-In","Thankless Task")))</f>
        <v/>
      </c>
      <c r="E34" s="4" t="n"/>
      <c r="F34" s="4" t="n"/>
      <c r="G34" s="9">
        <f>IF(OR(E34="",F34=""),"",IF(E34&gt;'How to use'!$B$13,IF(F34&gt;'How to use'!$B$13,"Build now","Validate first"),IF(F34&gt;'How to use'!$B$13,"Low priority","Park")))</f>
        <v/>
      </c>
      <c r="H34" s="4" t="n"/>
      <c r="I34" s="4" t="n"/>
      <c r="J34" s="10" t="n"/>
      <c r="K34" s="4" t="n"/>
      <c r="L34" s="9">
        <f>IF(COUNT(H34,I34,J34,K34)&lt;4,"",IF(K34=0,"",ROUND(H34*I34*J34/K34,0)))</f>
        <v/>
      </c>
      <c r="M34" s="4" t="n"/>
    </row>
  </sheetData>
  <dataValidations count="1">
    <dataValidation sqref="B5:B34 C5:C34 E5:E34 F5:F34" showDropDown="0" showInputMessage="0" showErrorMessage="1" allowBlank="1" errorTitle="Score 1-10" error="Enter a score between 1 and 10." type="decimal" operator="between">
      <formula1>1</formula1>
      <formula2>10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6" customWidth="1" min="1" max="1"/>
    <col width="46" customWidth="1" min="2" max="2"/>
    <col width="46" customWidth="1" min="3" max="3"/>
  </cols>
  <sheetData>
    <row r="1">
      <c r="A1" s="6" t="inlineStr">
        <is>
          <t>Value vs effort matrix</t>
        </is>
      </c>
    </row>
    <row r="2">
      <c r="A2" s="7" t="inlineStr">
        <is>
          <t>Fills in automatically from the Backlog sheet. Items appear in the quadrant their scores place them in.</t>
        </is>
      </c>
    </row>
    <row r="4">
      <c r="A4" s="11" t="inlineStr">
        <is>
          <t>Value (high)</t>
        </is>
      </c>
      <c r="B4" s="12" t="inlineStr">
        <is>
          <t>Quick Wins - high value, low effort</t>
        </is>
      </c>
      <c r="C4" s="13" t="inlineStr">
        <is>
          <t>Major Projects - high value, high effort</t>
        </is>
      </c>
    </row>
    <row r="5" ht="190" customHeight="1">
      <c r="B5" s="14">
        <f t="array" ref="B5">TEXTJOIN(CHAR(10),TRUE,IF(Backlog!$D$5:$D$34="Quick Win",Backlog!$A$5:$A$34,""))</f>
        <v/>
      </c>
      <c r="C5" s="15">
        <f t="array" ref="C5">TEXTJOIN(CHAR(10),TRUE,IF(Backlog!$D$5:$D$34="Major Project",Backlog!$A$5:$A$34,""))</f>
        <v/>
      </c>
    </row>
    <row r="6" ht="4" customHeight="1"/>
    <row r="7" ht="4" customHeight="1"/>
    <row r="8">
      <c r="A8" s="11" t="inlineStr">
        <is>
          <t>Value (low)</t>
        </is>
      </c>
      <c r="B8" s="16" t="inlineStr">
        <is>
          <t>Fill-Ins - low value, low effort</t>
        </is>
      </c>
      <c r="C8" s="17" t="inlineStr">
        <is>
          <t>Thankless Tasks - low value, high effort</t>
        </is>
      </c>
    </row>
    <row r="9" ht="190" customHeight="1">
      <c r="B9" s="18">
        <f t="array" ref="B9">TEXTJOIN(CHAR(10),TRUE,IF(Backlog!$D$5:$D$34="Fill-In",Backlog!$A$5:$A$34,""))</f>
        <v/>
      </c>
      <c r="C9" s="19">
        <f t="array" ref="C9">TEXTJOIN(CHAR(10),TRUE,IF(Backlog!$D$5:$D$34="Thankless Task",Backlog!$A$5:$A$34,""))</f>
        <v/>
      </c>
    </row>
    <row r="10">
      <c r="B10" s="20" t="inlineStr">
        <is>
          <t>&lt;- Low effort</t>
        </is>
      </c>
      <c r="C10" s="20" t="inlineStr">
        <is>
          <t>High effort -&gt;</t>
        </is>
      </c>
    </row>
    <row r="11">
      <c r="B11" s="7" t="inlineStr">
        <is>
          <t>Effort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6" customWidth="1" min="1" max="1"/>
    <col width="46" customWidth="1" min="2" max="2"/>
    <col width="46" customWidth="1" min="3" max="3"/>
  </cols>
  <sheetData>
    <row r="1">
      <c r="A1" s="6" t="inlineStr">
        <is>
          <t>Impact vs confidence matrix</t>
        </is>
      </c>
    </row>
    <row r="2">
      <c r="A2" s="7" t="inlineStr">
        <is>
          <t>Fills in automatically from the Backlog sheet. Items appear in the quadrant their scores place them in.</t>
        </is>
      </c>
    </row>
    <row r="4">
      <c r="A4" s="11" t="inlineStr">
        <is>
          <t>Impact (high)</t>
        </is>
      </c>
      <c r="B4" s="12" t="inlineStr">
        <is>
          <t>Validate first - high impact, low confidence</t>
        </is>
      </c>
      <c r="C4" s="13" t="inlineStr">
        <is>
          <t>Build now - high impact, high confidence</t>
        </is>
      </c>
    </row>
    <row r="5" ht="190" customHeight="1">
      <c r="B5" s="14">
        <f t="array" ref="B5">TEXTJOIN(CHAR(10),TRUE,IF(Backlog!$G$5:$G$34="Validate first",Backlog!$A$5:$A$34,""))</f>
        <v/>
      </c>
      <c r="C5" s="15">
        <f t="array" ref="C5">TEXTJOIN(CHAR(10),TRUE,IF(Backlog!$G$5:$G$34="Build now",Backlog!$A$5:$A$34,""))</f>
        <v/>
      </c>
    </row>
    <row r="6" ht="4" customHeight="1"/>
    <row r="7" ht="4" customHeight="1"/>
    <row r="8">
      <c r="A8" s="11" t="inlineStr">
        <is>
          <t>Impact (low)</t>
        </is>
      </c>
      <c r="B8" s="16" t="inlineStr">
        <is>
          <t>Park - low impact, low confidence</t>
        </is>
      </c>
      <c r="C8" s="17" t="inlineStr">
        <is>
          <t>Low priority - low impact, high confidence</t>
        </is>
      </c>
    </row>
    <row r="9" ht="190" customHeight="1">
      <c r="B9" s="18">
        <f t="array" ref="B9">TEXTJOIN(CHAR(10),TRUE,IF(Backlog!$G$5:$G$34="Park",Backlog!$A$5:$A$34,""))</f>
        <v/>
      </c>
      <c r="C9" s="19">
        <f t="array" ref="C9">TEXTJOIN(CHAR(10),TRUE,IF(Backlog!$G$5:$G$34="Low priority",Backlog!$A$5:$A$34,""))</f>
        <v/>
      </c>
    </row>
    <row r="10">
      <c r="B10" s="20" t="inlineStr">
        <is>
          <t>&lt;- Low confidence</t>
        </is>
      </c>
      <c r="C10" s="20" t="inlineStr">
        <is>
          <t>High confidence -&gt;</t>
        </is>
      </c>
    </row>
    <row r="11">
      <c r="B11" s="7" t="inlineStr">
        <is>
          <t>Confidence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28" customWidth="1" min="3" max="3"/>
    <col width="84" customWidth="1" min="4" max="4"/>
    <col width="30" customWidth="1" min="5" max="5"/>
  </cols>
  <sheetData>
    <row r="1">
      <c r="A1" s="6" t="inlineStr">
        <is>
          <t>Quadrant-to-action mapping</t>
        </is>
      </c>
    </row>
    <row r="3">
      <c r="A3" s="21" t="inlineStr">
        <is>
          <t>Matrix</t>
        </is>
      </c>
      <c r="B3" s="21" t="inlineStr">
        <is>
          <t>Quadrant</t>
        </is>
      </c>
      <c r="C3" s="21" t="inlineStr">
        <is>
          <t>Where it sits</t>
        </is>
      </c>
      <c r="D3" s="21" t="inlineStr">
        <is>
          <t>What to do</t>
        </is>
      </c>
      <c r="E3" s="21" t="inlineStr">
        <is>
          <t>Owner / next step</t>
        </is>
      </c>
    </row>
    <row r="4">
      <c r="A4" s="22" t="inlineStr">
        <is>
          <t>Value vs effort</t>
        </is>
      </c>
      <c r="B4" s="22" t="inlineStr">
        <is>
          <t>Quick Win</t>
        </is>
      </c>
      <c r="C4" s="22" t="inlineStr">
        <is>
          <t>High value, low effort</t>
        </is>
      </c>
      <c r="D4" s="22" t="inlineStr">
        <is>
          <t>Build now. Give it a sprint slot; if it is still unshipped in a sprint or two, ask why.</t>
        </is>
      </c>
      <c r="E4" s="4" t="n"/>
    </row>
    <row r="5">
      <c r="A5" s="22" t="inlineStr">
        <is>
          <t>Value vs effort</t>
        </is>
      </c>
      <c r="B5" s="22" t="inlineStr">
        <is>
          <t>Major Project</t>
        </is>
      </c>
      <c r="C5" s="22" t="inlineStr">
        <is>
          <t>High value, high effort</t>
        </is>
      </c>
      <c r="D5" s="22" t="inlineStr">
        <is>
          <t>Needs a roadmap slot, not backlog triage. Break into milestones, confirm the value with real data, and score with RICE.</t>
        </is>
      </c>
      <c r="E5" s="4" t="n"/>
    </row>
    <row r="6">
      <c r="A6" s="22" t="inlineStr">
        <is>
          <t>Value vs effort</t>
        </is>
      </c>
      <c r="B6" s="22" t="inlineStr">
        <is>
          <t>Fill-In</t>
        </is>
      </c>
      <c r="C6" s="22" t="inlineStr">
        <is>
          <t>Low value, low effort</t>
        </is>
      </c>
      <c r="D6" s="22" t="inlineStr">
        <is>
          <t>Use for slack time between larger builds. Do not let it crowd out Quick Wins.</t>
        </is>
      </c>
      <c r="E6" s="4" t="n"/>
    </row>
    <row r="7">
      <c r="A7" s="22" t="inlineStr">
        <is>
          <t>Value vs effort</t>
        </is>
      </c>
      <c r="B7" s="22" t="inlineStr">
        <is>
          <t>Thankless Task</t>
        </is>
      </c>
      <c r="C7" s="22" t="inlineStr">
        <is>
          <t>Low value, high effort</t>
        </is>
      </c>
      <c r="D7" s="22" t="inlineStr">
        <is>
          <t>Decline or defer, and tell the requester. If the same ask keeps coming back, re-examine your value estimate rather than building it.</t>
        </is>
      </c>
      <c r="E7" s="4" t="n"/>
    </row>
    <row r="8">
      <c r="A8" s="22" t="inlineStr">
        <is>
          <t>Impact vs confidence</t>
        </is>
      </c>
      <c r="B8" s="22" t="inlineStr">
        <is>
          <t>Build now</t>
        </is>
      </c>
      <c r="C8" s="22" t="inlineStr">
        <is>
          <t>High impact, high confidence</t>
        </is>
      </c>
      <c r="D8" s="22" t="inlineStr">
        <is>
          <t>Evidence supports the impact. Schedule it and consider a RICE score to rank it against other Major Projects.</t>
        </is>
      </c>
      <c r="E8" s="4" t="n"/>
    </row>
    <row r="9">
      <c r="A9" s="22" t="inlineStr">
        <is>
          <t>Impact vs confidence</t>
        </is>
      </c>
      <c r="B9" s="22" t="inlineStr">
        <is>
          <t>Validate first</t>
        </is>
      </c>
      <c r="C9" s="22" t="inlineStr">
        <is>
          <t>High impact, low confidence</t>
        </is>
      </c>
      <c r="D9" s="22" t="inlineStr">
        <is>
          <t>Looks big but rests on thin evidence. Check usage data, ticket volume and revenue before committing.</t>
        </is>
      </c>
      <c r="E9" s="4" t="n"/>
    </row>
    <row r="10">
      <c r="A10" s="22" t="inlineStr">
        <is>
          <t>Impact vs confidence</t>
        </is>
      </c>
      <c r="B10" s="22" t="inlineStr">
        <is>
          <t>Low priority</t>
        </is>
      </c>
      <c r="C10" s="22" t="inlineStr">
        <is>
          <t>Low impact, high confidence</t>
        </is>
      </c>
      <c r="D10" s="22" t="inlineStr">
        <is>
          <t>You are fairly sure it is small. Do it only if it is cheap.</t>
        </is>
      </c>
      <c r="E10" s="4" t="n"/>
    </row>
    <row r="11">
      <c r="A11" s="22" t="inlineStr">
        <is>
          <t>Impact vs confidence</t>
        </is>
      </c>
      <c r="B11" s="22" t="inlineStr">
        <is>
          <t>Park</t>
        </is>
      </c>
      <c r="C11" s="22" t="inlineStr">
        <is>
          <t>Low impact, low confidence</t>
        </is>
      </c>
      <c r="D11" s="22" t="inlineStr">
        <is>
          <t>Leave it off the plan unless new evidence arrives.</t>
        </is>
      </c>
      <c r="E11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2026-10-20T07:52:49Z</dcterms:created>
  <dcterms:modified xsi:type="dcterms:W3CDTF">2026-10-20T07:52:49Z</dcterms:modified>
</cp:coreProperties>
</file>